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1"/>
  </bookViews>
  <sheets>
    <sheet name="Graf01" sheetId="1" r:id="rId1"/>
    <sheet name="Graf02" sheetId="2" r:id="rId2"/>
    <sheet name="Graf03" sheetId="3" r:id="rId3"/>
    <sheet name="Graf04" sheetId="4" r:id="rId4"/>
    <sheet name="Graf05" sheetId="5" r:id="rId5"/>
    <sheet name="Graf06" sheetId="6" r:id="rId6"/>
    <sheet name="Graf07" sheetId="7" r:id="rId7"/>
    <sheet name="Graf08" sheetId="8" r:id="rId8"/>
    <sheet name="Graf09" sheetId="9" r:id="rId9"/>
    <sheet name="Graf10" sheetId="10" r:id="rId10"/>
    <sheet name="Graf11" sheetId="11" r:id="rId11"/>
    <sheet name="Graf12" sheetId="12" r:id="rId12"/>
    <sheet name="Data" sheetId="13" r:id="rId13"/>
  </sheets>
  <definedNames/>
  <calcPr fullCalcOnLoad="1"/>
</workbook>
</file>

<file path=xl/sharedStrings.xml><?xml version="1.0" encoding="utf-8"?>
<sst xmlns="http://schemas.openxmlformats.org/spreadsheetml/2006/main" count="51" uniqueCount="36">
  <si>
    <t>1855-1864</t>
  </si>
  <si>
    <t>1865-1874</t>
  </si>
  <si>
    <t>1875-1884</t>
  </si>
  <si>
    <t>1885-1894</t>
  </si>
  <si>
    <t>1895-1904</t>
  </si>
  <si>
    <t>1905-1914</t>
  </si>
  <si>
    <t>1915-1924</t>
  </si>
  <si>
    <t>1925-1934</t>
  </si>
  <si>
    <t>1935-1944</t>
  </si>
  <si>
    <t>1945-1954</t>
  </si>
  <si>
    <t>1955-1964</t>
  </si>
  <si>
    <t>1965-1974</t>
  </si>
  <si>
    <t>1975-1984</t>
  </si>
  <si>
    <t>1985-1994</t>
  </si>
  <si>
    <t>1995-2002</t>
  </si>
  <si>
    <t>total Austritte</t>
  </si>
  <si>
    <t>total Eintritte</t>
  </si>
  <si>
    <t>% PD u Tit</t>
  </si>
  <si>
    <t>% Industrie</t>
  </si>
  <si>
    <t>Durchschnittsalter bei Eintritt</t>
  </si>
  <si>
    <t>Durchschnittsalter bei Austritt</t>
  </si>
  <si>
    <t>Durchschnittsamtszeit bei Austritt</t>
  </si>
  <si>
    <t>Tod im Amt</t>
  </si>
  <si>
    <t>PD o Tit an ETH vor Eintritt</t>
  </si>
  <si>
    <t>in Industrie vor Eintritt</t>
  </si>
  <si>
    <t>An anderer Hochschule vor Eintritt</t>
  </si>
  <si>
    <t>% andere Hochschule</t>
  </si>
  <si>
    <t>Ruf bei Austritt</t>
  </si>
  <si>
    <t>% Ruf</t>
  </si>
  <si>
    <t>% Pension</t>
  </si>
  <si>
    <t>% Tod</t>
  </si>
  <si>
    <t>% Anderes</t>
  </si>
  <si>
    <t>Pension bzw. Alter &gt; 64 bei Austritt</t>
  </si>
  <si>
    <t>Anderer Grund für Austritt</t>
  </si>
  <si>
    <t>andere Tätigkeit</t>
  </si>
  <si>
    <t>% andere Tätigkeit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</si>
</sst>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.7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/>
    </xf>
    <xf numFmtId="0" fontId="0" fillId="4" borderId="1" xfId="0" applyFill="1" applyBorder="1" applyAlignment="1">
      <alignment horizontal="left" vertical="top" textRotation="90" wrapText="1"/>
    </xf>
    <xf numFmtId="0" fontId="0" fillId="5" borderId="1" xfId="0" applyFill="1" applyBorder="1" applyAlignment="1">
      <alignment horizontal="left" vertical="top" textRotation="90" wrapText="1"/>
    </xf>
    <xf numFmtId="0" fontId="0" fillId="3" borderId="1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 textRotation="90" wrapText="1"/>
    </xf>
    <xf numFmtId="0" fontId="0" fillId="0" borderId="1" xfId="0" applyBorder="1" applyAlignment="1">
      <alignment horizontal="left" vertical="top" textRotation="90" wrapText="1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1: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Tätigkeit der Professoren vor ihrer Berufung an die ETH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pro Jahrzehnt (1855-2002)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absolute Zahlen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225"/>
          <c:w val="0.933"/>
          <c:h val="0.84075"/>
        </c:manualLayout>
      </c:layout>
      <c:barChart>
        <c:barDir val="col"/>
        <c:grouping val="clustered"/>
        <c:varyColors val="0"/>
        <c:ser>
          <c:idx val="2"/>
          <c:order val="0"/>
          <c:tx>
            <c:v>Der Berufene war PD oder Titularprof an der ETH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Data!$D$2:$D$16</c:f>
              <c:numCache>
                <c:ptCount val="15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13</c:v>
                </c:pt>
                <c:pt idx="8">
                  <c:v>17</c:v>
                </c:pt>
                <c:pt idx="9">
                  <c:v>20</c:v>
                </c:pt>
                <c:pt idx="10">
                  <c:v>44</c:v>
                </c:pt>
                <c:pt idx="11">
                  <c:v>44</c:v>
                </c:pt>
                <c:pt idx="12">
                  <c:v>11</c:v>
                </c:pt>
                <c:pt idx="13">
                  <c:v>20</c:v>
                </c:pt>
                <c:pt idx="14">
                  <c:v>8</c:v>
                </c:pt>
              </c:numCache>
            </c:numRef>
          </c:val>
        </c:ser>
        <c:ser>
          <c:idx val="3"/>
          <c:order val="1"/>
          <c:tx>
            <c:v>Der Berufene war bereits Prof an anderer Hochschule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Data!$H$2:$H$16</c:f>
              <c:numCache>
                <c:ptCount val="15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  <c:pt idx="9">
                  <c:v>10</c:v>
                </c:pt>
                <c:pt idx="10">
                  <c:v>10</c:v>
                </c:pt>
                <c:pt idx="11">
                  <c:v>25</c:v>
                </c:pt>
                <c:pt idx="12">
                  <c:v>35</c:v>
                </c:pt>
                <c:pt idx="13">
                  <c:v>95</c:v>
                </c:pt>
                <c:pt idx="14">
                  <c:v>100</c:v>
                </c:pt>
              </c:numCache>
            </c:numRef>
          </c:val>
        </c:ser>
        <c:ser>
          <c:idx val="0"/>
          <c:order val="2"/>
          <c:tx>
            <c:v>Der Berufene war zuvor in Industrie tätig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Data!$F$2:$F$16</c:f>
              <c:numCache>
                <c:ptCount val="15"/>
                <c:pt idx="12">
                  <c:v>22</c:v>
                </c:pt>
                <c:pt idx="13">
                  <c:v>49</c:v>
                </c:pt>
                <c:pt idx="14">
                  <c:v>31</c:v>
                </c:pt>
              </c:numCache>
            </c:numRef>
          </c:val>
        </c:ser>
        <c:ser>
          <c:idx val="1"/>
          <c:order val="3"/>
          <c:tx>
            <c:v>Andere Tätigkeit vor Berufung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Data!$J$2:$J$16</c:f>
              <c:numCache>
                <c:ptCount val="15"/>
                <c:pt idx="0">
                  <c:v>33</c:v>
                </c:pt>
                <c:pt idx="1">
                  <c:v>9</c:v>
                </c:pt>
                <c:pt idx="2">
                  <c:v>8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  <c:pt idx="6">
                  <c:v>10</c:v>
                </c:pt>
                <c:pt idx="7">
                  <c:v>25</c:v>
                </c:pt>
                <c:pt idx="8">
                  <c:v>19</c:v>
                </c:pt>
                <c:pt idx="9">
                  <c:v>28</c:v>
                </c:pt>
                <c:pt idx="10">
                  <c:v>54</c:v>
                </c:pt>
                <c:pt idx="11">
                  <c:v>98</c:v>
                </c:pt>
                <c:pt idx="12">
                  <c:v>18</c:v>
                </c:pt>
                <c:pt idx="13">
                  <c:v>45</c:v>
                </c:pt>
                <c:pt idx="14">
                  <c:v>62</c:v>
                </c:pt>
              </c:numCache>
            </c:numRef>
          </c:val>
        </c:ser>
        <c:axId val="55123459"/>
        <c:axId val="26349084"/>
      </c:bar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49084"/>
        <c:crosses val="autoZero"/>
        <c:auto val="1"/>
        <c:lblOffset val="100"/>
        <c:noMultiLvlLbl val="0"/>
      </c:catAx>
      <c:valAx>
        <c:axId val="26349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Eintritte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23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22075"/>
          <c:w val="0.40775"/>
          <c:h val="0.2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10: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Emeritierte Professoren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pro Jahrzehnt (1855-2002)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2"/>
          <c:w val="0.93325"/>
          <c:h val="0.841"/>
        </c:manualLayout>
      </c:layout>
      <c:barChart>
        <c:barDir val="col"/>
        <c:grouping val="clustered"/>
        <c:varyColors val="0"/>
        <c:ser>
          <c:idx val="1"/>
          <c:order val="0"/>
          <c:tx>
            <c:v>Prof ist bei Austritt 65 oder älter bzw. tritt in Ruhestand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Data!$G$20:$G$34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11</c:v>
                </c:pt>
                <c:pt idx="4">
                  <c:v>4</c:v>
                </c:pt>
                <c:pt idx="5">
                  <c:v>12</c:v>
                </c:pt>
                <c:pt idx="6">
                  <c:v>16</c:v>
                </c:pt>
                <c:pt idx="7">
                  <c:v>19</c:v>
                </c:pt>
                <c:pt idx="8">
                  <c:v>12</c:v>
                </c:pt>
                <c:pt idx="9">
                  <c:v>28</c:v>
                </c:pt>
                <c:pt idx="10">
                  <c:v>34</c:v>
                </c:pt>
                <c:pt idx="11">
                  <c:v>45</c:v>
                </c:pt>
                <c:pt idx="12">
                  <c:v>57</c:v>
                </c:pt>
                <c:pt idx="13">
                  <c:v>108</c:v>
                </c:pt>
                <c:pt idx="14">
                  <c:v>118</c:v>
                </c:pt>
              </c:numCache>
            </c:numRef>
          </c:val>
        </c:ser>
        <c:ser>
          <c:idx val="3"/>
          <c:order val="1"/>
          <c:tx>
            <c:v>total Austritte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Data!$B$20:$B$34</c:f>
              <c:numCache>
                <c:ptCount val="15"/>
                <c:pt idx="0">
                  <c:v>14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32</c:v>
                </c:pt>
                <c:pt idx="8">
                  <c:v>26</c:v>
                </c:pt>
                <c:pt idx="9">
                  <c:v>40</c:v>
                </c:pt>
                <c:pt idx="10">
                  <c:v>49</c:v>
                </c:pt>
                <c:pt idx="11">
                  <c:v>66</c:v>
                </c:pt>
                <c:pt idx="12">
                  <c:v>75</c:v>
                </c:pt>
                <c:pt idx="13">
                  <c:v>149</c:v>
                </c:pt>
                <c:pt idx="14">
                  <c:v>182</c:v>
                </c:pt>
              </c:numCache>
            </c:numRef>
          </c:val>
        </c:ser>
        <c:axId val="38996239"/>
        <c:axId val="15421832"/>
      </c:barChart>
      <c:lineChart>
        <c:grouping val="standard"/>
        <c:varyColors val="0"/>
        <c:ser>
          <c:idx val="2"/>
          <c:order val="2"/>
          <c:tx>
            <c:v>% der Austritte, die auf Ruhestand zurückgehen bzw. bei denen der Prof 65 oder älter ist (rechte Skala)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Data!$H$20:$H$34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22.22222222222222</c:v>
                </c:pt>
                <c:pt idx="3">
                  <c:v>45.833333333333336</c:v>
                </c:pt>
                <c:pt idx="4">
                  <c:v>28.571428571428573</c:v>
                </c:pt>
                <c:pt idx="5">
                  <c:v>40</c:v>
                </c:pt>
                <c:pt idx="6">
                  <c:v>53.333333333333336</c:v>
                </c:pt>
                <c:pt idx="7">
                  <c:v>59.375</c:v>
                </c:pt>
                <c:pt idx="8">
                  <c:v>46.15384615384615</c:v>
                </c:pt>
                <c:pt idx="9">
                  <c:v>70</c:v>
                </c:pt>
                <c:pt idx="10">
                  <c:v>69.38775510204081</c:v>
                </c:pt>
                <c:pt idx="11">
                  <c:v>68.18181818181819</c:v>
                </c:pt>
                <c:pt idx="12">
                  <c:v>76</c:v>
                </c:pt>
                <c:pt idx="13">
                  <c:v>72.48322147651007</c:v>
                </c:pt>
                <c:pt idx="14">
                  <c:v>64.83516483516485</c:v>
                </c:pt>
              </c:numCache>
            </c:numRef>
          </c:val>
          <c:smooth val="0"/>
        </c:ser>
        <c:axId val="4578761"/>
        <c:axId val="41208850"/>
      </c:line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1832"/>
        <c:crosses val="autoZero"/>
        <c:auto val="1"/>
        <c:lblOffset val="100"/>
        <c:noMultiLvlLbl val="0"/>
      </c:catAx>
      <c:valAx>
        <c:axId val="1542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Austritte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96239"/>
        <c:crossesAt val="1"/>
        <c:crossBetween val="between"/>
        <c:dispUnits/>
      </c:valAx>
      <c:catAx>
        <c:axId val="4578761"/>
        <c:scaling>
          <c:orientation val="minMax"/>
        </c:scaling>
        <c:axPos val="b"/>
        <c:delete val="1"/>
        <c:majorTickMark val="out"/>
        <c:minorTickMark val="none"/>
        <c:tickLblPos val="nextTo"/>
        <c:crossAx val="41208850"/>
        <c:crosses val="autoZero"/>
        <c:auto val="1"/>
        <c:lblOffset val="100"/>
        <c:noMultiLvlLbl val="0"/>
      </c:catAx>
      <c:valAx>
        <c:axId val="41208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der Austritte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87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134"/>
          <c:w val="0.44775"/>
          <c:h val="0.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11: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Mobilität der ETH Professoren von bzw. zu anderen Hochschulen bei Eintritt bzw. bei Austritt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pro Jahrzehnt (1855-2002)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3"/>
          <c:w val="0.938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Anteil der Eintritte, bei denen der Berufene zuvor Prof an anderer Hochschulen war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Data!$I$2:$I$16</c:f>
              <c:numCache>
                <c:ptCount val="15"/>
                <c:pt idx="0">
                  <c:v>27.083333333333336</c:v>
                </c:pt>
                <c:pt idx="1">
                  <c:v>37.5</c:v>
                </c:pt>
                <c:pt idx="2">
                  <c:v>34.61538461538461</c:v>
                </c:pt>
                <c:pt idx="3">
                  <c:v>25.806451612903224</c:v>
                </c:pt>
                <c:pt idx="4">
                  <c:v>15.384615384615385</c:v>
                </c:pt>
                <c:pt idx="5">
                  <c:v>28.125</c:v>
                </c:pt>
                <c:pt idx="6">
                  <c:v>34.61538461538461</c:v>
                </c:pt>
                <c:pt idx="7">
                  <c:v>15.555555555555557</c:v>
                </c:pt>
                <c:pt idx="8">
                  <c:v>7.692307692307693</c:v>
                </c:pt>
                <c:pt idx="9">
                  <c:v>17.241379310344826</c:v>
                </c:pt>
                <c:pt idx="10">
                  <c:v>9.25925925925926</c:v>
                </c:pt>
                <c:pt idx="11">
                  <c:v>14.97005988023952</c:v>
                </c:pt>
                <c:pt idx="12">
                  <c:v>40.697674418604656</c:v>
                </c:pt>
                <c:pt idx="13">
                  <c:v>45.45454545454545</c:v>
                </c:pt>
                <c:pt idx="14">
                  <c:v>49.75124378109453</c:v>
                </c:pt>
              </c:numCache>
            </c:numRef>
          </c:val>
        </c:ser>
        <c:ser>
          <c:idx val="1"/>
          <c:order val="1"/>
          <c:tx>
            <c:v>Anteil Austritte, bei denen der Austretende an andere Hochschule wechselt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Data!$F$20:$F$34</c:f>
              <c:numCache>
                <c:ptCount val="15"/>
                <c:pt idx="0">
                  <c:v>57.142857142857146</c:v>
                </c:pt>
                <c:pt idx="1">
                  <c:v>45</c:v>
                </c:pt>
                <c:pt idx="2">
                  <c:v>38.888888888888886</c:v>
                </c:pt>
                <c:pt idx="3">
                  <c:v>25</c:v>
                </c:pt>
                <c:pt idx="4">
                  <c:v>21.42857142857143</c:v>
                </c:pt>
                <c:pt idx="5">
                  <c:v>23.333333333333336</c:v>
                </c:pt>
                <c:pt idx="6">
                  <c:v>6.666666666666667</c:v>
                </c:pt>
                <c:pt idx="7">
                  <c:v>25</c:v>
                </c:pt>
                <c:pt idx="8">
                  <c:v>11.538461538461538</c:v>
                </c:pt>
                <c:pt idx="9">
                  <c:v>2.5</c:v>
                </c:pt>
                <c:pt idx="10">
                  <c:v>6.122448979591837</c:v>
                </c:pt>
                <c:pt idx="11">
                  <c:v>10.606060606060606</c:v>
                </c:pt>
                <c:pt idx="12">
                  <c:v>5.333333333333333</c:v>
                </c:pt>
                <c:pt idx="13">
                  <c:v>9.395973154362416</c:v>
                </c:pt>
                <c:pt idx="14">
                  <c:v>8.791208791208792</c:v>
                </c:pt>
              </c:numCache>
            </c:numRef>
          </c:val>
        </c:ser>
        <c:axId val="35335331"/>
        <c:axId val="49582524"/>
      </c:bar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82524"/>
        <c:crosses val="autoZero"/>
        <c:auto val="1"/>
        <c:lblOffset val="100"/>
        <c:noMultiLvlLbl val="0"/>
      </c:catAx>
      <c:valAx>
        <c:axId val="4958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Ein- bzw. Austritte in % aller Ein- bzw. Austritte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75"/>
          <c:y val="0.14325"/>
          <c:w val="0.40775"/>
          <c:h val="0.18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12: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Durchschnittsalter bei der Berufung und beim Austritt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pro Jahrzehnt (1855-2002)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4"/>
          <c:w val="0.933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Durchschnittsalter bei Eintritt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Data!$C$2:$C$16</c:f>
              <c:numCache>
                <c:ptCount val="15"/>
                <c:pt idx="0">
                  <c:v>39.1111111111111</c:v>
                </c:pt>
                <c:pt idx="1">
                  <c:v>35.75</c:v>
                </c:pt>
                <c:pt idx="2">
                  <c:v>35.3333333333333</c:v>
                </c:pt>
                <c:pt idx="3">
                  <c:v>34.1666666666667</c:v>
                </c:pt>
                <c:pt idx="4">
                  <c:v>40.75</c:v>
                </c:pt>
                <c:pt idx="5">
                  <c:v>40.3333333333333</c:v>
                </c:pt>
                <c:pt idx="6">
                  <c:v>40.6666666666667</c:v>
                </c:pt>
                <c:pt idx="7">
                  <c:v>41</c:v>
                </c:pt>
                <c:pt idx="8">
                  <c:v>41.5</c:v>
                </c:pt>
                <c:pt idx="9">
                  <c:v>44.55</c:v>
                </c:pt>
                <c:pt idx="10">
                  <c:v>41.52100840336135</c:v>
                </c:pt>
                <c:pt idx="11">
                  <c:v>41.28125</c:v>
                </c:pt>
                <c:pt idx="12">
                  <c:v>43.15873015873015</c:v>
                </c:pt>
                <c:pt idx="13">
                  <c:v>41.493333333333354</c:v>
                </c:pt>
                <c:pt idx="14">
                  <c:v>39.645555555555546</c:v>
                </c:pt>
              </c:numCache>
            </c:numRef>
          </c:val>
        </c:ser>
        <c:ser>
          <c:idx val="0"/>
          <c:order val="1"/>
          <c:tx>
            <c:strRef>
              <c:f>Data!$C$19</c:f>
              <c:strCache>
                <c:ptCount val="1"/>
                <c:pt idx="0">
                  <c:v>Durchschnittsalter bei Austritt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Data!$C$20:$C$34</c:f>
              <c:numCache>
                <c:ptCount val="15"/>
                <c:pt idx="0">
                  <c:v>43.16666666666665</c:v>
                </c:pt>
                <c:pt idx="1">
                  <c:v>49.5</c:v>
                </c:pt>
                <c:pt idx="2">
                  <c:v>48.5</c:v>
                </c:pt>
                <c:pt idx="3">
                  <c:v>63.95</c:v>
                </c:pt>
                <c:pt idx="4">
                  <c:v>56.33333333333335</c:v>
                </c:pt>
                <c:pt idx="5">
                  <c:v>55.25</c:v>
                </c:pt>
                <c:pt idx="6">
                  <c:v>63.3333333333333</c:v>
                </c:pt>
                <c:pt idx="7">
                  <c:v>61</c:v>
                </c:pt>
                <c:pt idx="8">
                  <c:v>61.33333333333335</c:v>
                </c:pt>
                <c:pt idx="9">
                  <c:v>64.7</c:v>
                </c:pt>
                <c:pt idx="10">
                  <c:v>63.5</c:v>
                </c:pt>
                <c:pt idx="11">
                  <c:v>60.4652777777778</c:v>
                </c:pt>
                <c:pt idx="12">
                  <c:v>65.13392857142856</c:v>
                </c:pt>
                <c:pt idx="13">
                  <c:v>62.3625730994152</c:v>
                </c:pt>
                <c:pt idx="14">
                  <c:v>58.2832167832168</c:v>
                </c:pt>
              </c:numCache>
            </c:numRef>
          </c:val>
        </c:ser>
        <c:ser>
          <c:idx val="2"/>
          <c:order val="2"/>
          <c:tx>
            <c:strRef>
              <c:f>Data!$D$19</c:f>
              <c:strCache>
                <c:ptCount val="1"/>
                <c:pt idx="0">
                  <c:v>Durchschnittsamtszeit bei Austritt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Data!$D$20:$D$34</c:f>
              <c:numCache>
                <c:ptCount val="15"/>
                <c:pt idx="0">
                  <c:v>2.75</c:v>
                </c:pt>
                <c:pt idx="1">
                  <c:v>9</c:v>
                </c:pt>
                <c:pt idx="2">
                  <c:v>9</c:v>
                </c:pt>
                <c:pt idx="3">
                  <c:v>20.58333333333335</c:v>
                </c:pt>
                <c:pt idx="4">
                  <c:v>15.5</c:v>
                </c:pt>
                <c:pt idx="5">
                  <c:v>20.66666666666665</c:v>
                </c:pt>
                <c:pt idx="6">
                  <c:v>23</c:v>
                </c:pt>
                <c:pt idx="7">
                  <c:v>25</c:v>
                </c:pt>
                <c:pt idx="8">
                  <c:v>19</c:v>
                </c:pt>
                <c:pt idx="9">
                  <c:v>21.3857142857143</c:v>
                </c:pt>
                <c:pt idx="10">
                  <c:v>19.375</c:v>
                </c:pt>
                <c:pt idx="11">
                  <c:v>19.9375</c:v>
                </c:pt>
                <c:pt idx="12">
                  <c:v>18.6527777777778</c:v>
                </c:pt>
                <c:pt idx="13">
                  <c:v>21.63947368421055</c:v>
                </c:pt>
                <c:pt idx="14">
                  <c:v>17.54545454545455</c:v>
                </c:pt>
              </c:numCache>
            </c:numRef>
          </c:val>
        </c:ser>
        <c:axId val="43589533"/>
        <c:axId val="56761478"/>
      </c:bar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61478"/>
        <c:crosses val="autoZero"/>
        <c:auto val="1"/>
        <c:lblOffset val="100"/>
        <c:noMultiLvlLbl val="0"/>
      </c:catAx>
      <c:valAx>
        <c:axId val="5676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8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11575"/>
          <c:w val="0.179"/>
          <c:h val="0.22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2: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Tätigkeit der Professoren vor ihrer Berufung an die ETH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pro Jahrzehnt (1855-2002)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225"/>
          <c:w val="0.933"/>
          <c:h val="0.84075"/>
        </c:manualLayout>
      </c:layout>
      <c:barChart>
        <c:barDir val="col"/>
        <c:grouping val="clustered"/>
        <c:varyColors val="0"/>
        <c:ser>
          <c:idx val="2"/>
          <c:order val="0"/>
          <c:tx>
            <c:v>Der Berufene war PD oder Titularprof an der ETH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Data!$E$2:$E$16</c:f>
              <c:numCache>
                <c:ptCount val="15"/>
                <c:pt idx="0">
                  <c:v>4.166666666666667</c:v>
                </c:pt>
                <c:pt idx="1">
                  <c:v>25</c:v>
                </c:pt>
                <c:pt idx="2">
                  <c:v>34.61538461538461</c:v>
                </c:pt>
                <c:pt idx="3">
                  <c:v>22.58064516129032</c:v>
                </c:pt>
                <c:pt idx="4">
                  <c:v>30.76923076923077</c:v>
                </c:pt>
                <c:pt idx="5">
                  <c:v>31.25</c:v>
                </c:pt>
                <c:pt idx="6">
                  <c:v>26.923076923076923</c:v>
                </c:pt>
                <c:pt idx="7">
                  <c:v>28.88888888888889</c:v>
                </c:pt>
                <c:pt idx="8">
                  <c:v>43.58974358974359</c:v>
                </c:pt>
                <c:pt idx="9">
                  <c:v>34.48275862068965</c:v>
                </c:pt>
                <c:pt idx="10">
                  <c:v>40.74074074074074</c:v>
                </c:pt>
                <c:pt idx="11">
                  <c:v>26.347305389221553</c:v>
                </c:pt>
                <c:pt idx="12">
                  <c:v>12.790697674418606</c:v>
                </c:pt>
                <c:pt idx="13">
                  <c:v>9.569377990430622</c:v>
                </c:pt>
                <c:pt idx="14">
                  <c:v>3.9800995024875623</c:v>
                </c:pt>
              </c:numCache>
            </c:numRef>
          </c:val>
        </c:ser>
        <c:ser>
          <c:idx val="3"/>
          <c:order val="1"/>
          <c:tx>
            <c:v>Der Berufene war bereits Prof an anderer Hochschule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Data!$I$2:$I$16</c:f>
              <c:numCache>
                <c:ptCount val="15"/>
                <c:pt idx="0">
                  <c:v>27.083333333333336</c:v>
                </c:pt>
                <c:pt idx="1">
                  <c:v>37.5</c:v>
                </c:pt>
                <c:pt idx="2">
                  <c:v>34.61538461538461</c:v>
                </c:pt>
                <c:pt idx="3">
                  <c:v>25.806451612903224</c:v>
                </c:pt>
                <c:pt idx="4">
                  <c:v>15.384615384615385</c:v>
                </c:pt>
                <c:pt idx="5">
                  <c:v>28.125</c:v>
                </c:pt>
                <c:pt idx="6">
                  <c:v>34.61538461538461</c:v>
                </c:pt>
                <c:pt idx="7">
                  <c:v>15.555555555555557</c:v>
                </c:pt>
                <c:pt idx="8">
                  <c:v>7.692307692307693</c:v>
                </c:pt>
                <c:pt idx="9">
                  <c:v>17.241379310344826</c:v>
                </c:pt>
                <c:pt idx="10">
                  <c:v>9.25925925925926</c:v>
                </c:pt>
                <c:pt idx="11">
                  <c:v>14.97005988023952</c:v>
                </c:pt>
                <c:pt idx="12">
                  <c:v>40.697674418604656</c:v>
                </c:pt>
                <c:pt idx="13">
                  <c:v>45.45454545454545</c:v>
                </c:pt>
                <c:pt idx="14">
                  <c:v>49.75124378109453</c:v>
                </c:pt>
              </c:numCache>
            </c:numRef>
          </c:val>
        </c:ser>
        <c:ser>
          <c:idx val="0"/>
          <c:order val="2"/>
          <c:tx>
            <c:v>Der Berufene war zuvor in Industrie tätig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Data!$G$2:$G$16</c:f>
              <c:numCache>
                <c:ptCount val="15"/>
                <c:pt idx="12">
                  <c:v>25.581395348837212</c:v>
                </c:pt>
                <c:pt idx="13">
                  <c:v>23.444976076555022</c:v>
                </c:pt>
                <c:pt idx="14">
                  <c:v>15.422885572139304</c:v>
                </c:pt>
              </c:numCache>
            </c:numRef>
          </c:val>
        </c:ser>
        <c:ser>
          <c:idx val="1"/>
          <c:order val="3"/>
          <c:tx>
            <c:v>Andere Tätigkeit vor Berufung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Data!$K$2:$K$16</c:f>
              <c:numCache>
                <c:ptCount val="15"/>
                <c:pt idx="0">
                  <c:v>68.75</c:v>
                </c:pt>
                <c:pt idx="1">
                  <c:v>37.5</c:v>
                </c:pt>
                <c:pt idx="2">
                  <c:v>30.76923076923077</c:v>
                </c:pt>
                <c:pt idx="3">
                  <c:v>51.61290322580645</c:v>
                </c:pt>
                <c:pt idx="4">
                  <c:v>53.84615384615385</c:v>
                </c:pt>
                <c:pt idx="5">
                  <c:v>40.625</c:v>
                </c:pt>
                <c:pt idx="6">
                  <c:v>38.46153846153846</c:v>
                </c:pt>
                <c:pt idx="7">
                  <c:v>55.55555555555556</c:v>
                </c:pt>
                <c:pt idx="8">
                  <c:v>48.71794871794872</c:v>
                </c:pt>
                <c:pt idx="9">
                  <c:v>48.275862068965516</c:v>
                </c:pt>
                <c:pt idx="10">
                  <c:v>50</c:v>
                </c:pt>
                <c:pt idx="11">
                  <c:v>58.682634730538915</c:v>
                </c:pt>
                <c:pt idx="12">
                  <c:v>20.930232558139537</c:v>
                </c:pt>
                <c:pt idx="13">
                  <c:v>21.5311004784689</c:v>
                </c:pt>
                <c:pt idx="14">
                  <c:v>30.845771144278608</c:v>
                </c:pt>
              </c:numCache>
            </c:numRef>
          </c:val>
        </c:ser>
        <c:axId val="35815165"/>
        <c:axId val="53901030"/>
      </c:bar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01030"/>
        <c:crosses val="autoZero"/>
        <c:auto val="1"/>
        <c:lblOffset val="100"/>
        <c:noMultiLvlLbl val="0"/>
      </c:catAx>
      <c:valAx>
        <c:axId val="5390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Eintritte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1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176"/>
          <c:w val="0.367"/>
          <c:h val="0.2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3: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Hausberufungen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pro Jahrzehnt (1855-2002)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425"/>
          <c:w val="0.934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v>Der Berufene war zuvor PD oder Titularprof an der ETH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Data!$D$2:$D$16</c:f>
              <c:numCache>
                <c:ptCount val="15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13</c:v>
                </c:pt>
                <c:pt idx="8">
                  <c:v>17</c:v>
                </c:pt>
                <c:pt idx="9">
                  <c:v>20</c:v>
                </c:pt>
                <c:pt idx="10">
                  <c:v>44</c:v>
                </c:pt>
                <c:pt idx="11">
                  <c:v>44</c:v>
                </c:pt>
                <c:pt idx="12">
                  <c:v>11</c:v>
                </c:pt>
                <c:pt idx="13">
                  <c:v>20</c:v>
                </c:pt>
                <c:pt idx="14">
                  <c:v>8</c:v>
                </c:pt>
              </c:numCache>
            </c:numRef>
          </c:val>
        </c:ser>
        <c:ser>
          <c:idx val="3"/>
          <c:order val="1"/>
          <c:tx>
            <c:v>total Berufungen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Data!$B$2:$B$16</c:f>
              <c:numCache>
                <c:ptCount val="15"/>
                <c:pt idx="0">
                  <c:v>48</c:v>
                </c:pt>
                <c:pt idx="1">
                  <c:v>24</c:v>
                </c:pt>
                <c:pt idx="2">
                  <c:v>26</c:v>
                </c:pt>
                <c:pt idx="3">
                  <c:v>31</c:v>
                </c:pt>
                <c:pt idx="4">
                  <c:v>26</c:v>
                </c:pt>
                <c:pt idx="5">
                  <c:v>32</c:v>
                </c:pt>
                <c:pt idx="6">
                  <c:v>26</c:v>
                </c:pt>
                <c:pt idx="7">
                  <c:v>45</c:v>
                </c:pt>
                <c:pt idx="8">
                  <c:v>39</c:v>
                </c:pt>
                <c:pt idx="9">
                  <c:v>58</c:v>
                </c:pt>
                <c:pt idx="10">
                  <c:v>108</c:v>
                </c:pt>
                <c:pt idx="11">
                  <c:v>167</c:v>
                </c:pt>
                <c:pt idx="12">
                  <c:v>86</c:v>
                </c:pt>
                <c:pt idx="13">
                  <c:v>209</c:v>
                </c:pt>
                <c:pt idx="14">
                  <c:v>201</c:v>
                </c:pt>
              </c:numCache>
            </c:numRef>
          </c:val>
        </c:ser>
        <c:axId val="15347223"/>
        <c:axId val="3907280"/>
      </c:barChart>
      <c:lineChart>
        <c:grouping val="standard"/>
        <c:varyColors val="0"/>
        <c:ser>
          <c:idx val="1"/>
          <c:order val="2"/>
          <c:tx>
            <c:v>% der Berufungen, bei denen der Berufene zuvor PD oder Titularprof der ETH war (rechte Skala)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Data!$E$2:$E$16</c:f>
              <c:numCache>
                <c:ptCount val="15"/>
                <c:pt idx="0">
                  <c:v>4.166666666666667</c:v>
                </c:pt>
                <c:pt idx="1">
                  <c:v>25</c:v>
                </c:pt>
                <c:pt idx="2">
                  <c:v>34.61538461538461</c:v>
                </c:pt>
                <c:pt idx="3">
                  <c:v>22.58064516129032</c:v>
                </c:pt>
                <c:pt idx="4">
                  <c:v>30.76923076923077</c:v>
                </c:pt>
                <c:pt idx="5">
                  <c:v>31.25</c:v>
                </c:pt>
                <c:pt idx="6">
                  <c:v>26.923076923076923</c:v>
                </c:pt>
                <c:pt idx="7">
                  <c:v>28.88888888888889</c:v>
                </c:pt>
                <c:pt idx="8">
                  <c:v>43.58974358974359</c:v>
                </c:pt>
                <c:pt idx="9">
                  <c:v>34.48275862068965</c:v>
                </c:pt>
                <c:pt idx="10">
                  <c:v>40.74074074074074</c:v>
                </c:pt>
                <c:pt idx="11">
                  <c:v>26.347305389221553</c:v>
                </c:pt>
                <c:pt idx="12">
                  <c:v>12.790697674418606</c:v>
                </c:pt>
                <c:pt idx="13">
                  <c:v>9.569377990430622</c:v>
                </c:pt>
                <c:pt idx="14">
                  <c:v>3.9800995024875623</c:v>
                </c:pt>
              </c:numCache>
            </c:numRef>
          </c:val>
          <c:smooth val="0"/>
        </c:ser>
        <c:axId val="35165521"/>
        <c:axId val="48054234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Anzahl Berufungen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47223"/>
        <c:crossesAt val="1"/>
        <c:crossBetween val="between"/>
        <c:dispUnits/>
      </c:valAx>
      <c:catAx>
        <c:axId val="35165521"/>
        <c:scaling>
          <c:orientation val="minMax"/>
        </c:scaling>
        <c:axPos val="b"/>
        <c:delete val="1"/>
        <c:majorTickMark val="in"/>
        <c:minorTickMark val="none"/>
        <c:tickLblPos val="nextTo"/>
        <c:crossAx val="48054234"/>
        <c:crosses val="autoZero"/>
        <c:auto val="1"/>
        <c:lblOffset val="100"/>
        <c:noMultiLvlLbl val="0"/>
      </c:catAx>
      <c:valAx>
        <c:axId val="4805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der Berufungen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655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25"/>
          <c:y val="0.1655"/>
          <c:w val="0.4365"/>
          <c:h val="0.17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4: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Wechsel von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Professoren von anderen Hochschulen an die ETH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pro Jahrzehnt (1855-2002)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125"/>
          <c:w val="0.93325"/>
          <c:h val="0.84175"/>
        </c:manualLayout>
      </c:layout>
      <c:barChart>
        <c:barDir val="col"/>
        <c:grouping val="clustered"/>
        <c:varyColors val="0"/>
        <c:ser>
          <c:idx val="1"/>
          <c:order val="0"/>
          <c:tx>
            <c:v>Der Berufene war zuvor Professor an anderer Hochschule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Data!$H$2:$H$16</c:f>
              <c:numCache>
                <c:ptCount val="15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  <c:pt idx="9">
                  <c:v>10</c:v>
                </c:pt>
                <c:pt idx="10">
                  <c:v>10</c:v>
                </c:pt>
                <c:pt idx="11">
                  <c:v>25</c:v>
                </c:pt>
                <c:pt idx="12">
                  <c:v>35</c:v>
                </c:pt>
                <c:pt idx="13">
                  <c:v>95</c:v>
                </c:pt>
                <c:pt idx="14">
                  <c:v>100</c:v>
                </c:pt>
              </c:numCache>
            </c:numRef>
          </c:val>
        </c:ser>
        <c:ser>
          <c:idx val="3"/>
          <c:order val="1"/>
          <c:tx>
            <c:v>total Berufungen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Data!$B$2:$B$16</c:f>
              <c:numCache>
                <c:ptCount val="15"/>
                <c:pt idx="0">
                  <c:v>48</c:v>
                </c:pt>
                <c:pt idx="1">
                  <c:v>24</c:v>
                </c:pt>
                <c:pt idx="2">
                  <c:v>26</c:v>
                </c:pt>
                <c:pt idx="3">
                  <c:v>31</c:v>
                </c:pt>
                <c:pt idx="4">
                  <c:v>26</c:v>
                </c:pt>
                <c:pt idx="5">
                  <c:v>32</c:v>
                </c:pt>
                <c:pt idx="6">
                  <c:v>26</c:v>
                </c:pt>
                <c:pt idx="7">
                  <c:v>45</c:v>
                </c:pt>
                <c:pt idx="8">
                  <c:v>39</c:v>
                </c:pt>
                <c:pt idx="9">
                  <c:v>58</c:v>
                </c:pt>
                <c:pt idx="10">
                  <c:v>108</c:v>
                </c:pt>
                <c:pt idx="11">
                  <c:v>167</c:v>
                </c:pt>
                <c:pt idx="12">
                  <c:v>86</c:v>
                </c:pt>
                <c:pt idx="13">
                  <c:v>209</c:v>
                </c:pt>
                <c:pt idx="14">
                  <c:v>201</c:v>
                </c:pt>
              </c:numCache>
            </c:numRef>
          </c:val>
        </c:ser>
        <c:axId val="29834923"/>
        <c:axId val="78852"/>
      </c:barChart>
      <c:lineChart>
        <c:grouping val="standard"/>
        <c:varyColors val="0"/>
        <c:ser>
          <c:idx val="0"/>
          <c:order val="2"/>
          <c:tx>
            <c:v>% der Berufungen, bei denen der Berufene zuvor Professor an anderer Hochschule war (rechte Skala)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Data!$I$2:$I$16</c:f>
              <c:numCache>
                <c:ptCount val="15"/>
                <c:pt idx="0">
                  <c:v>27.083333333333336</c:v>
                </c:pt>
                <c:pt idx="1">
                  <c:v>37.5</c:v>
                </c:pt>
                <c:pt idx="2">
                  <c:v>34.61538461538461</c:v>
                </c:pt>
                <c:pt idx="3">
                  <c:v>25.806451612903224</c:v>
                </c:pt>
                <c:pt idx="4">
                  <c:v>15.384615384615385</c:v>
                </c:pt>
                <c:pt idx="5">
                  <c:v>28.125</c:v>
                </c:pt>
                <c:pt idx="6">
                  <c:v>34.61538461538461</c:v>
                </c:pt>
                <c:pt idx="7">
                  <c:v>15.555555555555557</c:v>
                </c:pt>
                <c:pt idx="8">
                  <c:v>7.692307692307693</c:v>
                </c:pt>
                <c:pt idx="9">
                  <c:v>17.241379310344826</c:v>
                </c:pt>
                <c:pt idx="10">
                  <c:v>9.25925925925926</c:v>
                </c:pt>
                <c:pt idx="11">
                  <c:v>14.97005988023952</c:v>
                </c:pt>
                <c:pt idx="12">
                  <c:v>40.697674418604656</c:v>
                </c:pt>
                <c:pt idx="13">
                  <c:v>45.45454545454545</c:v>
                </c:pt>
                <c:pt idx="14">
                  <c:v>49.75124378109453</c:v>
                </c:pt>
              </c:numCache>
            </c:numRef>
          </c:val>
          <c:smooth val="0"/>
        </c:ser>
        <c:axId val="709669"/>
        <c:axId val="6387022"/>
      </c:line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52"/>
        <c:crosses val="autoZero"/>
        <c:auto val="1"/>
        <c:lblOffset val="100"/>
        <c:noMultiLvlLbl val="0"/>
      </c:catAx>
      <c:valAx>
        <c:axId val="7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Berufungen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4923"/>
        <c:crossesAt val="1"/>
        <c:crossBetween val="between"/>
        <c:dispUnits/>
      </c:valAx>
      <c:catAx>
        <c:axId val="7096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87022"/>
        <c:crosses val="autoZero"/>
        <c:auto val="1"/>
        <c:lblOffset val="100"/>
        <c:noMultiLvlLbl val="0"/>
      </c:catAx>
      <c:valAx>
        <c:axId val="6387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der Berufungen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6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1865"/>
          <c:w val="0.4795"/>
          <c:h val="0.2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5: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Wechsel aus der Industrie an die ETH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pro Jahrzehnt (1975-2002)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42"/>
          <c:w val="0.93475"/>
          <c:h val="0.841"/>
        </c:manualLayout>
      </c:layout>
      <c:barChart>
        <c:barDir val="col"/>
        <c:grouping val="clustered"/>
        <c:varyColors val="0"/>
        <c:ser>
          <c:idx val="1"/>
          <c:order val="0"/>
          <c:tx>
            <c:v>Der Berufene war zuvor in der Industrie tätig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3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</c:strCache>
            </c:strRef>
          </c:cat>
          <c:val>
            <c:numRef>
              <c:f>Data!$F$14:$F$16</c:f>
              <c:numCache>
                <c:ptCount val="3"/>
                <c:pt idx="0">
                  <c:v>22</c:v>
                </c:pt>
                <c:pt idx="1">
                  <c:v>49</c:v>
                </c:pt>
                <c:pt idx="2">
                  <c:v>31</c:v>
                </c:pt>
              </c:numCache>
            </c:numRef>
          </c:val>
        </c:ser>
        <c:ser>
          <c:idx val="3"/>
          <c:order val="1"/>
          <c:tx>
            <c:v>total Berufungen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Data!$A$2:$A$16</c:f>
              <c:strCache>
                <c:ptCount val="3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</c:strCache>
            </c:strRef>
          </c:cat>
          <c:val>
            <c:numRef>
              <c:f>Data!$B$14:$B$16</c:f>
              <c:numCache>
                <c:ptCount val="3"/>
                <c:pt idx="0">
                  <c:v>86</c:v>
                </c:pt>
                <c:pt idx="1">
                  <c:v>209</c:v>
                </c:pt>
                <c:pt idx="2">
                  <c:v>201</c:v>
                </c:pt>
              </c:numCache>
            </c:numRef>
          </c:val>
        </c:ser>
        <c:axId val="57483199"/>
        <c:axId val="47586744"/>
      </c:barChart>
      <c:lineChart>
        <c:grouping val="standard"/>
        <c:varyColors val="0"/>
        <c:ser>
          <c:idx val="0"/>
          <c:order val="2"/>
          <c:tx>
            <c:v>% der Berufungen, bei denen der Berufene zuvor in der Industrie tätig war (rechte Skala)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Data!$G$14:$G$16</c:f>
              <c:numCache>
                <c:ptCount val="3"/>
                <c:pt idx="0">
                  <c:v>25.581395348837212</c:v>
                </c:pt>
                <c:pt idx="1">
                  <c:v>23.444976076555022</c:v>
                </c:pt>
                <c:pt idx="2">
                  <c:v>15.422885572139304</c:v>
                </c:pt>
              </c:numCache>
            </c:numRef>
          </c:val>
          <c:smooth val="0"/>
        </c:ser>
        <c:axId val="25627513"/>
        <c:axId val="29321026"/>
      </c:lineChart>
      <c:catAx>
        <c:axId val="5748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6744"/>
        <c:crosses val="autoZero"/>
        <c:auto val="1"/>
        <c:lblOffset val="100"/>
        <c:noMultiLvlLbl val="0"/>
      </c:catAx>
      <c:valAx>
        <c:axId val="4758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Berufungen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83199"/>
        <c:crossesAt val="1"/>
        <c:crossBetween val="between"/>
        <c:dispUnits/>
      </c:valAx>
      <c:catAx>
        <c:axId val="25627513"/>
        <c:scaling>
          <c:orientation val="minMax"/>
        </c:scaling>
        <c:axPos val="b"/>
        <c:delete val="1"/>
        <c:majorTickMark val="out"/>
        <c:minorTickMark val="none"/>
        <c:tickLblPos val="nextTo"/>
        <c:crossAx val="29321026"/>
        <c:crosses val="autoZero"/>
        <c:auto val="1"/>
        <c:lblOffset val="100"/>
        <c:noMultiLvlLbl val="0"/>
      </c:catAx>
      <c:valAx>
        <c:axId val="2932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der Berufungen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275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356"/>
          <c:w val="0.3765"/>
          <c:h val="0.1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6: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Anzahl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Austritte nach Gründen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pro Jahrzehnt (1855-2002)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absolute Zahlen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2"/>
          <c:w val="0.933"/>
          <c:h val="0.841"/>
        </c:manualLayout>
      </c:layout>
      <c:barChart>
        <c:barDir val="col"/>
        <c:grouping val="clustered"/>
        <c:varyColors val="0"/>
        <c:ser>
          <c:idx val="3"/>
          <c:order val="0"/>
          <c:tx>
            <c:v>Prof wechselt an andere Hochschule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Data!$E$20:$E$34</c:f>
              <c:numCache>
                <c:ptCount val="15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14</c:v>
                </c:pt>
                <c:pt idx="14">
                  <c:v>18</c:v>
                </c:pt>
              </c:numCache>
            </c:numRef>
          </c:val>
        </c:ser>
        <c:ser>
          <c:idx val="2"/>
          <c:order val="1"/>
          <c:tx>
            <c:v>Prof verstirbt im Amt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Data!$J$20:$J$34</c:f>
              <c:numCache>
                <c:ptCount val="15"/>
                <c:pt idx="0">
                  <c:v>14.285714285714286</c:v>
                </c:pt>
                <c:pt idx="1">
                  <c:v>40</c:v>
                </c:pt>
                <c:pt idx="2">
                  <c:v>44.44444444444444</c:v>
                </c:pt>
                <c:pt idx="3">
                  <c:v>29.166666666666668</c:v>
                </c:pt>
                <c:pt idx="4">
                  <c:v>50</c:v>
                </c:pt>
                <c:pt idx="5">
                  <c:v>26.666666666666668</c:v>
                </c:pt>
                <c:pt idx="6">
                  <c:v>36.66666666666667</c:v>
                </c:pt>
                <c:pt idx="7">
                  <c:v>12.5</c:v>
                </c:pt>
                <c:pt idx="8">
                  <c:v>26.923076923076923</c:v>
                </c:pt>
                <c:pt idx="9">
                  <c:v>15</c:v>
                </c:pt>
                <c:pt idx="10">
                  <c:v>22.448979591836736</c:v>
                </c:pt>
                <c:pt idx="11">
                  <c:v>9.09090909090909</c:v>
                </c:pt>
                <c:pt idx="12">
                  <c:v>21.333333333333332</c:v>
                </c:pt>
                <c:pt idx="13">
                  <c:v>7.38255033557047</c:v>
                </c:pt>
                <c:pt idx="14">
                  <c:v>2.197802197802198</c:v>
                </c:pt>
              </c:numCache>
            </c:numRef>
          </c:val>
        </c:ser>
        <c:ser>
          <c:idx val="0"/>
          <c:order val="2"/>
          <c:tx>
            <c:v>Prof ist 65 oder älter bzw. tritt in Ruhestand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Data!$G$20:$G$34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11</c:v>
                </c:pt>
                <c:pt idx="4">
                  <c:v>4</c:v>
                </c:pt>
                <c:pt idx="5">
                  <c:v>12</c:v>
                </c:pt>
                <c:pt idx="6">
                  <c:v>16</c:v>
                </c:pt>
                <c:pt idx="7">
                  <c:v>19</c:v>
                </c:pt>
                <c:pt idx="8">
                  <c:v>12</c:v>
                </c:pt>
                <c:pt idx="9">
                  <c:v>28</c:v>
                </c:pt>
                <c:pt idx="10">
                  <c:v>34</c:v>
                </c:pt>
                <c:pt idx="11">
                  <c:v>45</c:v>
                </c:pt>
                <c:pt idx="12">
                  <c:v>57</c:v>
                </c:pt>
                <c:pt idx="13">
                  <c:v>108</c:v>
                </c:pt>
                <c:pt idx="14">
                  <c:v>118</c:v>
                </c:pt>
              </c:numCache>
            </c:numRef>
          </c:val>
        </c:ser>
        <c:ser>
          <c:idx val="1"/>
          <c:order val="3"/>
          <c:tx>
            <c:v>Prof tritt aus anderen Gründen aus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Data!$K$20:$K$34</c:f>
              <c:numCache>
                <c:ptCount val="15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9</c:v>
                </c:pt>
                <c:pt idx="12">
                  <c:v>2</c:v>
                </c:pt>
                <c:pt idx="13">
                  <c:v>17</c:v>
                </c:pt>
                <c:pt idx="14">
                  <c:v>43</c:v>
                </c:pt>
              </c:numCache>
            </c:numRef>
          </c:val>
        </c:ser>
        <c:axId val="62562643"/>
        <c:axId val="26192876"/>
      </c:barChart>
      <c:catAx>
        <c:axId val="6256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2876"/>
        <c:crosses val="autoZero"/>
        <c:auto val="1"/>
        <c:lblOffset val="100"/>
        <c:noMultiLvlLbl val="0"/>
      </c:catAx>
      <c:valAx>
        <c:axId val="26192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Austritte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62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21425"/>
          <c:w val="0.40775"/>
          <c:h val="0.2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7: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Austritte nach Gründen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pro Jahrzehnt (1855-2002)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2"/>
          <c:w val="0.933"/>
          <c:h val="0.841"/>
        </c:manualLayout>
      </c:layout>
      <c:barChart>
        <c:barDir val="col"/>
        <c:grouping val="clustered"/>
        <c:varyColors val="0"/>
        <c:ser>
          <c:idx val="3"/>
          <c:order val="0"/>
          <c:tx>
            <c:v>Prof wechselt an andere Hochschule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Data!$F$20:$F$34</c:f>
              <c:numCache>
                <c:ptCount val="15"/>
                <c:pt idx="0">
                  <c:v>57.142857142857146</c:v>
                </c:pt>
                <c:pt idx="1">
                  <c:v>45</c:v>
                </c:pt>
                <c:pt idx="2">
                  <c:v>38.888888888888886</c:v>
                </c:pt>
                <c:pt idx="3">
                  <c:v>25</c:v>
                </c:pt>
                <c:pt idx="4">
                  <c:v>21.42857142857143</c:v>
                </c:pt>
                <c:pt idx="5">
                  <c:v>23.333333333333336</c:v>
                </c:pt>
                <c:pt idx="6">
                  <c:v>6.666666666666667</c:v>
                </c:pt>
                <c:pt idx="7">
                  <c:v>25</c:v>
                </c:pt>
                <c:pt idx="8">
                  <c:v>11.538461538461538</c:v>
                </c:pt>
                <c:pt idx="9">
                  <c:v>2.5</c:v>
                </c:pt>
                <c:pt idx="10">
                  <c:v>6.122448979591837</c:v>
                </c:pt>
                <c:pt idx="11">
                  <c:v>10.606060606060606</c:v>
                </c:pt>
                <c:pt idx="12">
                  <c:v>5.333333333333333</c:v>
                </c:pt>
                <c:pt idx="13">
                  <c:v>9.395973154362416</c:v>
                </c:pt>
                <c:pt idx="14">
                  <c:v>8.791208791208792</c:v>
                </c:pt>
              </c:numCache>
            </c:numRef>
          </c:val>
        </c:ser>
        <c:ser>
          <c:idx val="2"/>
          <c:order val="1"/>
          <c:tx>
            <c:v>Prof verstirbt im Amt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Data!$J$20:$J$34</c:f>
              <c:numCache>
                <c:ptCount val="15"/>
                <c:pt idx="0">
                  <c:v>14.285714285714286</c:v>
                </c:pt>
                <c:pt idx="1">
                  <c:v>40</c:v>
                </c:pt>
                <c:pt idx="2">
                  <c:v>44.44444444444444</c:v>
                </c:pt>
                <c:pt idx="3">
                  <c:v>29.166666666666668</c:v>
                </c:pt>
                <c:pt idx="4">
                  <c:v>50</c:v>
                </c:pt>
                <c:pt idx="5">
                  <c:v>26.666666666666668</c:v>
                </c:pt>
                <c:pt idx="6">
                  <c:v>36.66666666666667</c:v>
                </c:pt>
                <c:pt idx="7">
                  <c:v>12.5</c:v>
                </c:pt>
                <c:pt idx="8">
                  <c:v>26.923076923076923</c:v>
                </c:pt>
                <c:pt idx="9">
                  <c:v>15</c:v>
                </c:pt>
                <c:pt idx="10">
                  <c:v>22.448979591836736</c:v>
                </c:pt>
                <c:pt idx="11">
                  <c:v>9.09090909090909</c:v>
                </c:pt>
                <c:pt idx="12">
                  <c:v>21.333333333333332</c:v>
                </c:pt>
                <c:pt idx="13">
                  <c:v>7.38255033557047</c:v>
                </c:pt>
                <c:pt idx="14">
                  <c:v>2.197802197802198</c:v>
                </c:pt>
              </c:numCache>
            </c:numRef>
          </c:val>
        </c:ser>
        <c:ser>
          <c:idx val="0"/>
          <c:order val="2"/>
          <c:tx>
            <c:v>Prof ist 65 oder älter bzw. tritt in Ruhestand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Data!$H$20:$H$34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22.22222222222222</c:v>
                </c:pt>
                <c:pt idx="3">
                  <c:v>45.833333333333336</c:v>
                </c:pt>
                <c:pt idx="4">
                  <c:v>28.571428571428573</c:v>
                </c:pt>
                <c:pt idx="5">
                  <c:v>40</c:v>
                </c:pt>
                <c:pt idx="6">
                  <c:v>53.333333333333336</c:v>
                </c:pt>
                <c:pt idx="7">
                  <c:v>59.375</c:v>
                </c:pt>
                <c:pt idx="8">
                  <c:v>46.15384615384615</c:v>
                </c:pt>
                <c:pt idx="9">
                  <c:v>70</c:v>
                </c:pt>
                <c:pt idx="10">
                  <c:v>69.38775510204081</c:v>
                </c:pt>
                <c:pt idx="11">
                  <c:v>68.18181818181819</c:v>
                </c:pt>
                <c:pt idx="12">
                  <c:v>76</c:v>
                </c:pt>
                <c:pt idx="13">
                  <c:v>72.48322147651007</c:v>
                </c:pt>
                <c:pt idx="14">
                  <c:v>64.83516483516485</c:v>
                </c:pt>
              </c:numCache>
            </c:numRef>
          </c:val>
        </c:ser>
        <c:ser>
          <c:idx val="1"/>
          <c:order val="3"/>
          <c:tx>
            <c:v>Prof tritt aus anderen Gründen aus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Data!$L$20:$L$34</c:f>
              <c:numCache>
                <c:ptCount val="15"/>
                <c:pt idx="0">
                  <c:v>35.714285714285715</c:v>
                </c:pt>
                <c:pt idx="1">
                  <c:v>0</c:v>
                </c:pt>
                <c:pt idx="2">
                  <c:v>11.11111111111111</c:v>
                </c:pt>
                <c:pt idx="3">
                  <c:v>20.833333333333336</c:v>
                </c:pt>
                <c:pt idx="4">
                  <c:v>14.285714285714286</c:v>
                </c:pt>
                <c:pt idx="5">
                  <c:v>26.666666666666668</c:v>
                </c:pt>
                <c:pt idx="6">
                  <c:v>16.666666666666668</c:v>
                </c:pt>
                <c:pt idx="7">
                  <c:v>12.5</c:v>
                </c:pt>
                <c:pt idx="8">
                  <c:v>15.384615384615385</c:v>
                </c:pt>
                <c:pt idx="9">
                  <c:v>20</c:v>
                </c:pt>
                <c:pt idx="10">
                  <c:v>10.204081632653061</c:v>
                </c:pt>
                <c:pt idx="11">
                  <c:v>13.636363636363637</c:v>
                </c:pt>
                <c:pt idx="12">
                  <c:v>2.6666666666666665</c:v>
                </c:pt>
                <c:pt idx="13">
                  <c:v>11.409395973154362</c:v>
                </c:pt>
                <c:pt idx="14">
                  <c:v>23.626373626373628</c:v>
                </c:pt>
              </c:numCache>
            </c:numRef>
          </c:val>
        </c:ser>
        <c:axId val="34409293"/>
        <c:axId val="41248182"/>
      </c:bar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48182"/>
        <c:crosses val="autoZero"/>
        <c:auto val="1"/>
        <c:lblOffset val="100"/>
        <c:noMultiLvlLbl val="0"/>
      </c:catAx>
      <c:valAx>
        <c:axId val="4124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Austritte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0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.18275"/>
          <c:w val="0.295"/>
          <c:h val="0.2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8: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 andere Hochschulen 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egberufene Professoren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pro Jahrzehnt (1855-2002)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42"/>
          <c:w val="0.93625"/>
          <c:h val="0.841"/>
        </c:manualLayout>
      </c:layout>
      <c:barChart>
        <c:barDir val="col"/>
        <c:grouping val="clustered"/>
        <c:varyColors val="0"/>
        <c:ser>
          <c:idx val="1"/>
          <c:order val="0"/>
          <c:tx>
            <c:v>Prof wechselt bei Austritt an andere Hochschule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Data!$E$20:$E$34</c:f>
              <c:numCache>
                <c:ptCount val="15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14</c:v>
                </c:pt>
                <c:pt idx="14">
                  <c:v>18</c:v>
                </c:pt>
              </c:numCache>
            </c:numRef>
          </c:val>
        </c:ser>
        <c:ser>
          <c:idx val="3"/>
          <c:order val="1"/>
          <c:tx>
            <c:v>total Austritte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Data!$B$20:$B$34</c:f>
              <c:numCache>
                <c:ptCount val="15"/>
                <c:pt idx="0">
                  <c:v>14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32</c:v>
                </c:pt>
                <c:pt idx="8">
                  <c:v>26</c:v>
                </c:pt>
                <c:pt idx="9">
                  <c:v>40</c:v>
                </c:pt>
                <c:pt idx="10">
                  <c:v>49</c:v>
                </c:pt>
                <c:pt idx="11">
                  <c:v>66</c:v>
                </c:pt>
                <c:pt idx="12">
                  <c:v>75</c:v>
                </c:pt>
                <c:pt idx="13">
                  <c:v>149</c:v>
                </c:pt>
                <c:pt idx="14">
                  <c:v>182</c:v>
                </c:pt>
              </c:numCache>
            </c:numRef>
          </c:val>
        </c:ser>
        <c:axId val="35689319"/>
        <c:axId val="52768416"/>
      </c:barChart>
      <c:lineChart>
        <c:grouping val="standard"/>
        <c:varyColors val="0"/>
        <c:ser>
          <c:idx val="2"/>
          <c:order val="2"/>
          <c:tx>
            <c:v>% der Austretenden, die zu anderer Hochschule wechseln (rechte Skala)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Data!$F$20:$F$34</c:f>
              <c:numCache>
                <c:ptCount val="15"/>
                <c:pt idx="0">
                  <c:v>57.142857142857146</c:v>
                </c:pt>
                <c:pt idx="1">
                  <c:v>45</c:v>
                </c:pt>
                <c:pt idx="2">
                  <c:v>38.888888888888886</c:v>
                </c:pt>
                <c:pt idx="3">
                  <c:v>25</c:v>
                </c:pt>
                <c:pt idx="4">
                  <c:v>21.42857142857143</c:v>
                </c:pt>
                <c:pt idx="5">
                  <c:v>23.333333333333336</c:v>
                </c:pt>
                <c:pt idx="6">
                  <c:v>6.666666666666667</c:v>
                </c:pt>
                <c:pt idx="7">
                  <c:v>25</c:v>
                </c:pt>
                <c:pt idx="8">
                  <c:v>11.538461538461538</c:v>
                </c:pt>
                <c:pt idx="9">
                  <c:v>2.5</c:v>
                </c:pt>
                <c:pt idx="10">
                  <c:v>6.122448979591837</c:v>
                </c:pt>
                <c:pt idx="11">
                  <c:v>10.606060606060606</c:v>
                </c:pt>
                <c:pt idx="12">
                  <c:v>5.333333333333333</c:v>
                </c:pt>
                <c:pt idx="13">
                  <c:v>9.395973154362416</c:v>
                </c:pt>
                <c:pt idx="14">
                  <c:v>8.791208791208792</c:v>
                </c:pt>
              </c:numCache>
            </c:numRef>
          </c:val>
          <c:smooth val="0"/>
        </c:ser>
        <c:axId val="5153697"/>
        <c:axId val="46383274"/>
      </c:line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Austritte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89319"/>
        <c:crossesAt val="1"/>
        <c:crossBetween val="between"/>
        <c:dispUnits/>
      </c:valAx>
      <c:catAx>
        <c:axId val="5153697"/>
        <c:scaling>
          <c:orientation val="minMax"/>
        </c:scaling>
        <c:axPos val="b"/>
        <c:delete val="1"/>
        <c:majorTickMark val="out"/>
        <c:minorTickMark val="none"/>
        <c:tickLblPos val="nextTo"/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der Austritte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36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5"/>
          <c:y val="0.19325"/>
          <c:w val="0.49075"/>
          <c:h val="0.2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Grafik 9: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 Amt verstorbene Professoren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pro Jahrzehnt (1855-2002)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2"/>
          <c:w val="0.93325"/>
          <c:h val="0.841"/>
        </c:manualLayout>
      </c:layout>
      <c:barChart>
        <c:barDir val="col"/>
        <c:grouping val="clustered"/>
        <c:varyColors val="0"/>
        <c:ser>
          <c:idx val="1"/>
          <c:order val="0"/>
          <c:tx>
            <c:v>Prof verstirbt im Amt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Data!$I$20:$I$34</c:f>
              <c:numCache>
                <c:ptCount val="15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4</c:v>
                </c:pt>
                <c:pt idx="8">
                  <c:v>7</c:v>
                </c:pt>
                <c:pt idx="9">
                  <c:v>6</c:v>
                </c:pt>
                <c:pt idx="10">
                  <c:v>11</c:v>
                </c:pt>
                <c:pt idx="11">
                  <c:v>6</c:v>
                </c:pt>
                <c:pt idx="12">
                  <c:v>16</c:v>
                </c:pt>
                <c:pt idx="13">
                  <c:v>11</c:v>
                </c:pt>
                <c:pt idx="14">
                  <c:v>4</c:v>
                </c:pt>
              </c:numCache>
            </c:numRef>
          </c:val>
        </c:ser>
        <c:ser>
          <c:idx val="3"/>
          <c:order val="1"/>
          <c:tx>
            <c:v>total Austritte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Data!$A$20:$A$34</c:f>
              <c:strCache>
                <c:ptCount val="15"/>
                <c:pt idx="0">
                  <c:v>1855-1864</c:v>
                </c:pt>
                <c:pt idx="1">
                  <c:v>1865-1874</c:v>
                </c:pt>
                <c:pt idx="2">
                  <c:v>1875-1884</c:v>
                </c:pt>
                <c:pt idx="3">
                  <c:v>1885-1894</c:v>
                </c:pt>
                <c:pt idx="4">
                  <c:v>1895-1904</c:v>
                </c:pt>
                <c:pt idx="5">
                  <c:v>1905-1914</c:v>
                </c:pt>
                <c:pt idx="6">
                  <c:v>1915-1924</c:v>
                </c:pt>
                <c:pt idx="7">
                  <c:v>1925-1934</c:v>
                </c:pt>
                <c:pt idx="8">
                  <c:v>1935-1944</c:v>
                </c:pt>
                <c:pt idx="9">
                  <c:v>1945-1954</c:v>
                </c:pt>
                <c:pt idx="10">
                  <c:v>1955-1964</c:v>
                </c:pt>
                <c:pt idx="11">
                  <c:v>1965-1974</c:v>
                </c:pt>
                <c:pt idx="12">
                  <c:v>1975-1984</c:v>
                </c:pt>
                <c:pt idx="13">
                  <c:v>1985-1994</c:v>
                </c:pt>
                <c:pt idx="14">
                  <c:v>1995-2002</c:v>
                </c:pt>
              </c:strCache>
            </c:strRef>
          </c:cat>
          <c:val>
            <c:numRef>
              <c:f>Data!$B$20:$B$34</c:f>
              <c:numCache>
                <c:ptCount val="15"/>
                <c:pt idx="0">
                  <c:v>14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32</c:v>
                </c:pt>
                <c:pt idx="8">
                  <c:v>26</c:v>
                </c:pt>
                <c:pt idx="9">
                  <c:v>40</c:v>
                </c:pt>
                <c:pt idx="10">
                  <c:v>49</c:v>
                </c:pt>
                <c:pt idx="11">
                  <c:v>66</c:v>
                </c:pt>
                <c:pt idx="12">
                  <c:v>75</c:v>
                </c:pt>
                <c:pt idx="13">
                  <c:v>149</c:v>
                </c:pt>
                <c:pt idx="14">
                  <c:v>182</c:v>
                </c:pt>
              </c:numCache>
            </c:numRef>
          </c:val>
        </c:ser>
        <c:axId val="14796283"/>
        <c:axId val="66057684"/>
      </c:barChart>
      <c:lineChart>
        <c:grouping val="standard"/>
        <c:varyColors val="0"/>
        <c:ser>
          <c:idx val="2"/>
          <c:order val="2"/>
          <c:tx>
            <c:v>% der Austritte, die auf Tod im Amt zurückgehen (rechte Skala)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Data!$J$20:$J$34</c:f>
              <c:numCache>
                <c:ptCount val="15"/>
                <c:pt idx="0">
                  <c:v>14.285714285714286</c:v>
                </c:pt>
                <c:pt idx="1">
                  <c:v>40</c:v>
                </c:pt>
                <c:pt idx="2">
                  <c:v>44.44444444444444</c:v>
                </c:pt>
                <c:pt idx="3">
                  <c:v>29.166666666666668</c:v>
                </c:pt>
                <c:pt idx="4">
                  <c:v>50</c:v>
                </c:pt>
                <c:pt idx="5">
                  <c:v>26.666666666666668</c:v>
                </c:pt>
                <c:pt idx="6">
                  <c:v>36.66666666666667</c:v>
                </c:pt>
                <c:pt idx="7">
                  <c:v>12.5</c:v>
                </c:pt>
                <c:pt idx="8">
                  <c:v>26.923076923076923</c:v>
                </c:pt>
                <c:pt idx="9">
                  <c:v>15</c:v>
                </c:pt>
                <c:pt idx="10">
                  <c:v>22.448979591836736</c:v>
                </c:pt>
                <c:pt idx="11">
                  <c:v>9.09090909090909</c:v>
                </c:pt>
                <c:pt idx="12">
                  <c:v>21.333333333333332</c:v>
                </c:pt>
                <c:pt idx="13">
                  <c:v>7.38255033557047</c:v>
                </c:pt>
                <c:pt idx="14">
                  <c:v>2.197802197802198</c:v>
                </c:pt>
              </c:numCache>
            </c:numRef>
          </c:val>
          <c:smooth val="0"/>
        </c:ser>
        <c:axId val="57648245"/>
        <c:axId val="49072158"/>
      </c:line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57684"/>
        <c:crosses val="autoZero"/>
        <c:auto val="1"/>
        <c:lblOffset val="100"/>
        <c:noMultiLvlLbl val="0"/>
      </c:catAx>
      <c:valAx>
        <c:axId val="66057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Austritte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96283"/>
        <c:crossesAt val="1"/>
        <c:crossBetween val="between"/>
        <c:dispUnits/>
      </c:valAx>
      <c:catAx>
        <c:axId val="5764824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72158"/>
        <c:crosses val="autoZero"/>
        <c:auto val="1"/>
        <c:lblOffset val="100"/>
        <c:noMultiLvlLbl val="0"/>
      </c:catAx>
      <c:valAx>
        <c:axId val="4907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der Austritte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482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"/>
          <c:y val="0.1865"/>
          <c:w val="0.40775"/>
          <c:h val="0.2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128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128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128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pageSetup horizontalDpi="600" verticalDpi="600" orientation="landscape" paperSize="128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128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128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128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12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M11" sqref="M11"/>
    </sheetView>
  </sheetViews>
  <sheetFormatPr defaultColWidth="9.140625" defaultRowHeight="12.75"/>
  <sheetData>
    <row r="1" spans="1:11" s="1" customFormat="1" ht="86.25" customHeight="1">
      <c r="A1" s="2"/>
      <c r="B1" s="3" t="s">
        <v>16</v>
      </c>
      <c r="C1" s="4" t="s">
        <v>19</v>
      </c>
      <c r="D1" s="4" t="s">
        <v>23</v>
      </c>
      <c r="E1" s="12" t="s">
        <v>17</v>
      </c>
      <c r="F1" s="4" t="s">
        <v>24</v>
      </c>
      <c r="G1" s="12" t="s">
        <v>18</v>
      </c>
      <c r="H1" s="4" t="s">
        <v>25</v>
      </c>
      <c r="I1" s="12" t="s">
        <v>26</v>
      </c>
      <c r="J1" s="1" t="s">
        <v>34</v>
      </c>
      <c r="K1" s="1" t="s">
        <v>35</v>
      </c>
    </row>
    <row r="2" spans="1:11" ht="12.75">
      <c r="A2" s="5" t="s">
        <v>0</v>
      </c>
      <c r="B2" s="6">
        <v>48</v>
      </c>
      <c r="C2" s="9">
        <v>39.1111111111111</v>
      </c>
      <c r="D2" s="7">
        <v>2</v>
      </c>
      <c r="E2" s="13">
        <v>4.166666666666667</v>
      </c>
      <c r="F2" s="7"/>
      <c r="G2" s="13"/>
      <c r="H2" s="7">
        <v>13</v>
      </c>
      <c r="I2" s="13">
        <v>27.083333333333336</v>
      </c>
      <c r="J2">
        <f>B2-D2-F2-H2</f>
        <v>33</v>
      </c>
      <c r="K2" s="19">
        <f>100/B2*J2</f>
        <v>68.75</v>
      </c>
    </row>
    <row r="3" spans="1:11" ht="12.75">
      <c r="A3" s="5" t="s">
        <v>1</v>
      </c>
      <c r="B3" s="6">
        <v>24</v>
      </c>
      <c r="C3" s="9">
        <v>35.75</v>
      </c>
      <c r="D3" s="7">
        <v>6</v>
      </c>
      <c r="E3" s="13">
        <v>25</v>
      </c>
      <c r="F3" s="7"/>
      <c r="G3" s="13"/>
      <c r="H3" s="7">
        <v>9</v>
      </c>
      <c r="I3" s="13">
        <v>37.5</v>
      </c>
      <c r="J3">
        <f aca="true" t="shared" si="0" ref="J3:J16">B3-D3-F3-H3</f>
        <v>9</v>
      </c>
      <c r="K3" s="19">
        <f aca="true" t="shared" si="1" ref="K3:K16">100/B3*J3</f>
        <v>37.5</v>
      </c>
    </row>
    <row r="4" spans="1:11" ht="12.75">
      <c r="A4" s="5" t="s">
        <v>2</v>
      </c>
      <c r="B4" s="6">
        <v>26</v>
      </c>
      <c r="C4" s="9">
        <v>35.3333333333333</v>
      </c>
      <c r="D4" s="7">
        <v>9</v>
      </c>
      <c r="E4" s="13">
        <v>34.61538461538461</v>
      </c>
      <c r="F4" s="7"/>
      <c r="G4" s="13"/>
      <c r="H4" s="7">
        <v>9</v>
      </c>
      <c r="I4" s="13">
        <v>34.61538461538461</v>
      </c>
      <c r="J4">
        <f t="shared" si="0"/>
        <v>8</v>
      </c>
      <c r="K4" s="19">
        <f t="shared" si="1"/>
        <v>30.76923076923077</v>
      </c>
    </row>
    <row r="5" spans="1:11" ht="12.75">
      <c r="A5" s="5" t="s">
        <v>3</v>
      </c>
      <c r="B5" s="6">
        <v>31</v>
      </c>
      <c r="C5" s="9">
        <v>34.1666666666667</v>
      </c>
      <c r="D5" s="7">
        <v>7</v>
      </c>
      <c r="E5" s="13">
        <v>22.58064516129032</v>
      </c>
      <c r="F5" s="7"/>
      <c r="G5" s="13"/>
      <c r="H5" s="7">
        <v>8</v>
      </c>
      <c r="I5" s="13">
        <v>25.806451612903224</v>
      </c>
      <c r="J5">
        <f t="shared" si="0"/>
        <v>16</v>
      </c>
      <c r="K5" s="19">
        <f t="shared" si="1"/>
        <v>51.61290322580645</v>
      </c>
    </row>
    <row r="6" spans="1:11" ht="12.75">
      <c r="A6" s="5" t="s">
        <v>4</v>
      </c>
      <c r="B6" s="6">
        <v>26</v>
      </c>
      <c r="C6" s="9">
        <v>40.75</v>
      </c>
      <c r="D6" s="7">
        <v>8</v>
      </c>
      <c r="E6" s="13">
        <v>30.76923076923077</v>
      </c>
      <c r="F6" s="7"/>
      <c r="G6" s="13"/>
      <c r="H6" s="7">
        <v>4</v>
      </c>
      <c r="I6" s="13">
        <v>15.384615384615385</v>
      </c>
      <c r="J6">
        <f t="shared" si="0"/>
        <v>14</v>
      </c>
      <c r="K6" s="19">
        <f t="shared" si="1"/>
        <v>53.84615384615385</v>
      </c>
    </row>
    <row r="7" spans="1:11" ht="12.75">
      <c r="A7" s="5" t="s">
        <v>5</v>
      </c>
      <c r="B7" s="6">
        <v>32</v>
      </c>
      <c r="C7" s="9">
        <v>40.3333333333333</v>
      </c>
      <c r="D7" s="7">
        <v>10</v>
      </c>
      <c r="E7" s="13">
        <v>31.25</v>
      </c>
      <c r="F7" s="7"/>
      <c r="G7" s="13"/>
      <c r="H7" s="7">
        <v>9</v>
      </c>
      <c r="I7" s="13">
        <v>28.125</v>
      </c>
      <c r="J7">
        <f t="shared" si="0"/>
        <v>13</v>
      </c>
      <c r="K7" s="19">
        <f t="shared" si="1"/>
        <v>40.625</v>
      </c>
    </row>
    <row r="8" spans="1:11" ht="12.75">
      <c r="A8" s="5" t="s">
        <v>6</v>
      </c>
      <c r="B8" s="6">
        <v>26</v>
      </c>
      <c r="C8" s="9">
        <v>40.6666666666667</v>
      </c>
      <c r="D8" s="7">
        <v>7</v>
      </c>
      <c r="E8" s="13">
        <v>26.923076923076923</v>
      </c>
      <c r="F8" s="7"/>
      <c r="G8" s="13"/>
      <c r="H8" s="7">
        <v>9</v>
      </c>
      <c r="I8" s="13">
        <v>34.61538461538461</v>
      </c>
      <c r="J8">
        <f t="shared" si="0"/>
        <v>10</v>
      </c>
      <c r="K8" s="19">
        <f t="shared" si="1"/>
        <v>38.46153846153846</v>
      </c>
    </row>
    <row r="9" spans="1:11" ht="12.75">
      <c r="A9" s="5" t="s">
        <v>7</v>
      </c>
      <c r="B9" s="6">
        <v>45</v>
      </c>
      <c r="C9" s="9">
        <v>41</v>
      </c>
      <c r="D9" s="7">
        <v>13</v>
      </c>
      <c r="E9" s="13">
        <v>28.88888888888889</v>
      </c>
      <c r="F9" s="7"/>
      <c r="G9" s="13"/>
      <c r="H9" s="7">
        <v>7</v>
      </c>
      <c r="I9" s="13">
        <v>15.555555555555557</v>
      </c>
      <c r="J9">
        <f t="shared" si="0"/>
        <v>25</v>
      </c>
      <c r="K9" s="19">
        <f t="shared" si="1"/>
        <v>55.55555555555556</v>
      </c>
    </row>
    <row r="10" spans="1:11" ht="12.75">
      <c r="A10" s="5" t="s">
        <v>8</v>
      </c>
      <c r="B10" s="6">
        <v>39</v>
      </c>
      <c r="C10" s="9">
        <v>41.5</v>
      </c>
      <c r="D10" s="7">
        <v>17</v>
      </c>
      <c r="E10" s="13">
        <v>43.58974358974359</v>
      </c>
      <c r="F10" s="7"/>
      <c r="G10" s="13"/>
      <c r="H10" s="7">
        <v>3</v>
      </c>
      <c r="I10" s="13">
        <v>7.692307692307693</v>
      </c>
      <c r="J10">
        <f t="shared" si="0"/>
        <v>19</v>
      </c>
      <c r="K10" s="19">
        <f t="shared" si="1"/>
        <v>48.71794871794872</v>
      </c>
    </row>
    <row r="11" spans="1:11" ht="12.75">
      <c r="A11" s="5" t="s">
        <v>9</v>
      </c>
      <c r="B11" s="6">
        <v>58</v>
      </c>
      <c r="C11" s="9">
        <v>44.55</v>
      </c>
      <c r="D11" s="7">
        <v>20</v>
      </c>
      <c r="E11" s="13">
        <v>34.48275862068965</v>
      </c>
      <c r="F11" s="7"/>
      <c r="G11" s="13"/>
      <c r="H11" s="7">
        <v>10</v>
      </c>
      <c r="I11" s="13">
        <v>17.241379310344826</v>
      </c>
      <c r="J11">
        <f t="shared" si="0"/>
        <v>28</v>
      </c>
      <c r="K11" s="19">
        <f t="shared" si="1"/>
        <v>48.275862068965516</v>
      </c>
    </row>
    <row r="12" spans="1:11" ht="12.75">
      <c r="A12" s="5" t="s">
        <v>10</v>
      </c>
      <c r="B12" s="6">
        <v>108</v>
      </c>
      <c r="C12" s="9">
        <v>41.52100840336135</v>
      </c>
      <c r="D12" s="7">
        <v>44</v>
      </c>
      <c r="E12" s="13">
        <v>40.74074074074074</v>
      </c>
      <c r="F12" s="7"/>
      <c r="G12" s="13"/>
      <c r="H12" s="7">
        <v>10</v>
      </c>
      <c r="I12" s="13">
        <v>9.25925925925926</v>
      </c>
      <c r="J12">
        <f t="shared" si="0"/>
        <v>54</v>
      </c>
      <c r="K12" s="19">
        <f t="shared" si="1"/>
        <v>50</v>
      </c>
    </row>
    <row r="13" spans="1:11" ht="12.75">
      <c r="A13" s="5" t="s">
        <v>11</v>
      </c>
      <c r="B13" s="6">
        <v>167</v>
      </c>
      <c r="C13" s="9">
        <v>41.28125</v>
      </c>
      <c r="D13" s="7">
        <v>44</v>
      </c>
      <c r="E13" s="13">
        <v>26.347305389221553</v>
      </c>
      <c r="F13" s="7"/>
      <c r="G13" s="13"/>
      <c r="H13" s="7">
        <v>25</v>
      </c>
      <c r="I13" s="13">
        <v>14.97005988023952</v>
      </c>
      <c r="J13">
        <f t="shared" si="0"/>
        <v>98</v>
      </c>
      <c r="K13" s="19">
        <f t="shared" si="1"/>
        <v>58.682634730538915</v>
      </c>
    </row>
    <row r="14" spans="1:11" ht="12.75">
      <c r="A14" s="5" t="s">
        <v>12</v>
      </c>
      <c r="B14" s="6">
        <v>86</v>
      </c>
      <c r="C14" s="9">
        <v>43.15873015873015</v>
      </c>
      <c r="D14" s="7">
        <v>11</v>
      </c>
      <c r="E14" s="13">
        <v>12.790697674418606</v>
      </c>
      <c r="F14" s="7">
        <v>22</v>
      </c>
      <c r="G14" s="13">
        <v>25.581395348837212</v>
      </c>
      <c r="H14" s="7">
        <v>35</v>
      </c>
      <c r="I14" s="13">
        <v>40.697674418604656</v>
      </c>
      <c r="J14">
        <f t="shared" si="0"/>
        <v>18</v>
      </c>
      <c r="K14" s="19">
        <f t="shared" si="1"/>
        <v>20.930232558139537</v>
      </c>
    </row>
    <row r="15" spans="1:11" ht="12.75">
      <c r="A15" s="5" t="s">
        <v>13</v>
      </c>
      <c r="B15" s="6">
        <v>209</v>
      </c>
      <c r="C15" s="9">
        <v>41.493333333333354</v>
      </c>
      <c r="D15" s="7">
        <v>20</v>
      </c>
      <c r="E15" s="13">
        <v>9.569377990430622</v>
      </c>
      <c r="F15" s="7">
        <v>49</v>
      </c>
      <c r="G15" s="13">
        <v>23.444976076555022</v>
      </c>
      <c r="H15" s="7">
        <v>95</v>
      </c>
      <c r="I15" s="13">
        <v>45.45454545454545</v>
      </c>
      <c r="J15">
        <f t="shared" si="0"/>
        <v>45</v>
      </c>
      <c r="K15" s="19">
        <f t="shared" si="1"/>
        <v>21.5311004784689</v>
      </c>
    </row>
    <row r="16" spans="1:11" ht="12.75">
      <c r="A16" s="5" t="s">
        <v>14</v>
      </c>
      <c r="B16" s="6">
        <v>201</v>
      </c>
      <c r="C16" s="9">
        <v>39.645555555555546</v>
      </c>
      <c r="D16" s="7">
        <v>8</v>
      </c>
      <c r="E16" s="13">
        <v>3.9800995024875623</v>
      </c>
      <c r="F16" s="7">
        <v>31</v>
      </c>
      <c r="G16" s="13">
        <v>15.422885572139304</v>
      </c>
      <c r="H16" s="7">
        <v>100</v>
      </c>
      <c r="I16" s="13">
        <v>49.75124378109453</v>
      </c>
      <c r="J16">
        <f t="shared" si="0"/>
        <v>62</v>
      </c>
      <c r="K16" s="19">
        <f t="shared" si="1"/>
        <v>30.845771144278608</v>
      </c>
    </row>
    <row r="19" spans="1:12" ht="77.25">
      <c r="A19" s="5"/>
      <c r="B19" s="14" t="s">
        <v>15</v>
      </c>
      <c r="C19" s="15" t="s">
        <v>20</v>
      </c>
      <c r="D19" s="15" t="s">
        <v>21</v>
      </c>
      <c r="E19" s="16" t="s">
        <v>27</v>
      </c>
      <c r="F19" s="17" t="s">
        <v>28</v>
      </c>
      <c r="G19" s="16" t="s">
        <v>32</v>
      </c>
      <c r="H19" s="18" t="s">
        <v>29</v>
      </c>
      <c r="I19" s="16" t="s">
        <v>22</v>
      </c>
      <c r="J19" s="18" t="s">
        <v>30</v>
      </c>
      <c r="K19" s="16" t="s">
        <v>33</v>
      </c>
      <c r="L19" s="18" t="s">
        <v>31</v>
      </c>
    </row>
    <row r="20" spans="1:12" ht="12.75">
      <c r="A20" s="5" t="s">
        <v>0</v>
      </c>
      <c r="B20" s="8">
        <v>14</v>
      </c>
      <c r="C20" s="10">
        <v>43.16666666666665</v>
      </c>
      <c r="D20" s="10">
        <v>2.75</v>
      </c>
      <c r="E20" s="7">
        <v>7</v>
      </c>
      <c r="F20" s="13">
        <v>57.142857142857146</v>
      </c>
      <c r="G20" s="7">
        <v>0</v>
      </c>
      <c r="H20" s="11">
        <f aca="true" t="shared" si="2" ref="H20:H34">100/B20*G20</f>
        <v>0</v>
      </c>
      <c r="I20" s="7">
        <v>2</v>
      </c>
      <c r="J20" s="11">
        <f aca="true" t="shared" si="3" ref="J20:J34">100/B20*I20</f>
        <v>14.285714285714286</v>
      </c>
      <c r="K20" s="7">
        <v>5</v>
      </c>
      <c r="L20" s="11">
        <f aca="true" t="shared" si="4" ref="L20:L34">100/B20*K20</f>
        <v>35.714285714285715</v>
      </c>
    </row>
    <row r="21" spans="1:12" ht="12.75">
      <c r="A21" s="5" t="s">
        <v>1</v>
      </c>
      <c r="B21" s="8">
        <v>20</v>
      </c>
      <c r="C21" s="10">
        <v>49.5</v>
      </c>
      <c r="D21" s="10">
        <v>9</v>
      </c>
      <c r="E21" s="7">
        <v>9</v>
      </c>
      <c r="F21" s="13">
        <v>45</v>
      </c>
      <c r="G21" s="7">
        <v>5</v>
      </c>
      <c r="H21" s="11">
        <f t="shared" si="2"/>
        <v>25</v>
      </c>
      <c r="I21" s="7">
        <v>8</v>
      </c>
      <c r="J21" s="11">
        <f t="shared" si="3"/>
        <v>40</v>
      </c>
      <c r="K21" s="7">
        <v>0</v>
      </c>
      <c r="L21" s="11">
        <f t="shared" si="4"/>
        <v>0</v>
      </c>
    </row>
    <row r="22" spans="1:12" ht="12.75">
      <c r="A22" s="5" t="s">
        <v>2</v>
      </c>
      <c r="B22" s="8">
        <v>18</v>
      </c>
      <c r="C22" s="10">
        <v>48.5</v>
      </c>
      <c r="D22" s="10">
        <v>9</v>
      </c>
      <c r="E22" s="7">
        <v>6</v>
      </c>
      <c r="F22" s="13">
        <v>38.888888888888886</v>
      </c>
      <c r="G22" s="7">
        <v>4</v>
      </c>
      <c r="H22" s="11">
        <f t="shared" si="2"/>
        <v>22.22222222222222</v>
      </c>
      <c r="I22" s="7">
        <v>8</v>
      </c>
      <c r="J22" s="11">
        <f t="shared" si="3"/>
        <v>44.44444444444444</v>
      </c>
      <c r="K22" s="7">
        <v>2</v>
      </c>
      <c r="L22" s="11">
        <f t="shared" si="4"/>
        <v>11.11111111111111</v>
      </c>
    </row>
    <row r="23" spans="1:12" ht="12.75">
      <c r="A23" s="5" t="s">
        <v>3</v>
      </c>
      <c r="B23" s="8">
        <v>24</v>
      </c>
      <c r="C23" s="10">
        <v>63.95</v>
      </c>
      <c r="D23" s="10">
        <v>20.58333333333335</v>
      </c>
      <c r="E23" s="7">
        <v>6</v>
      </c>
      <c r="F23" s="13">
        <v>25</v>
      </c>
      <c r="G23" s="7">
        <v>11</v>
      </c>
      <c r="H23" s="11">
        <f t="shared" si="2"/>
        <v>45.833333333333336</v>
      </c>
      <c r="I23" s="7">
        <v>7</v>
      </c>
      <c r="J23" s="11">
        <f t="shared" si="3"/>
        <v>29.166666666666668</v>
      </c>
      <c r="K23" s="7">
        <v>5</v>
      </c>
      <c r="L23" s="11">
        <f t="shared" si="4"/>
        <v>20.833333333333336</v>
      </c>
    </row>
    <row r="24" spans="1:12" ht="12.75">
      <c r="A24" s="5" t="s">
        <v>4</v>
      </c>
      <c r="B24" s="8">
        <v>14</v>
      </c>
      <c r="C24" s="10">
        <v>56.33333333333335</v>
      </c>
      <c r="D24" s="10">
        <v>15.5</v>
      </c>
      <c r="E24" s="7">
        <v>3</v>
      </c>
      <c r="F24" s="13">
        <v>21.42857142857143</v>
      </c>
      <c r="G24" s="7">
        <v>4</v>
      </c>
      <c r="H24" s="11">
        <f t="shared" si="2"/>
        <v>28.571428571428573</v>
      </c>
      <c r="I24" s="7">
        <v>7</v>
      </c>
      <c r="J24" s="11">
        <f t="shared" si="3"/>
        <v>50</v>
      </c>
      <c r="K24" s="7">
        <v>2</v>
      </c>
      <c r="L24" s="11">
        <f t="shared" si="4"/>
        <v>14.285714285714286</v>
      </c>
    </row>
    <row r="25" spans="1:12" ht="12.75">
      <c r="A25" s="5" t="s">
        <v>5</v>
      </c>
      <c r="B25" s="8">
        <v>30</v>
      </c>
      <c r="C25" s="10">
        <v>55.25</v>
      </c>
      <c r="D25" s="10">
        <v>20.66666666666665</v>
      </c>
      <c r="E25" s="7">
        <v>6</v>
      </c>
      <c r="F25" s="13">
        <v>23.333333333333336</v>
      </c>
      <c r="G25" s="7">
        <v>12</v>
      </c>
      <c r="H25" s="11">
        <f t="shared" si="2"/>
        <v>40</v>
      </c>
      <c r="I25" s="7">
        <v>8</v>
      </c>
      <c r="J25" s="11">
        <f t="shared" si="3"/>
        <v>26.666666666666668</v>
      </c>
      <c r="K25" s="7">
        <v>8</v>
      </c>
      <c r="L25" s="11">
        <f t="shared" si="4"/>
        <v>26.666666666666668</v>
      </c>
    </row>
    <row r="26" spans="1:12" ht="12.75">
      <c r="A26" s="5" t="s">
        <v>6</v>
      </c>
      <c r="B26" s="8">
        <v>30</v>
      </c>
      <c r="C26" s="10">
        <v>63.3333333333333</v>
      </c>
      <c r="D26" s="10">
        <v>23</v>
      </c>
      <c r="E26" s="7">
        <v>2</v>
      </c>
      <c r="F26" s="13">
        <v>6.666666666666667</v>
      </c>
      <c r="G26" s="7">
        <v>16</v>
      </c>
      <c r="H26" s="11">
        <f t="shared" si="2"/>
        <v>53.333333333333336</v>
      </c>
      <c r="I26" s="7">
        <v>11</v>
      </c>
      <c r="J26" s="11">
        <f t="shared" si="3"/>
        <v>36.66666666666667</v>
      </c>
      <c r="K26" s="7">
        <v>5</v>
      </c>
      <c r="L26" s="11">
        <f t="shared" si="4"/>
        <v>16.666666666666668</v>
      </c>
    </row>
    <row r="27" spans="1:12" ht="12.75">
      <c r="A27" s="5" t="s">
        <v>7</v>
      </c>
      <c r="B27" s="8">
        <v>32</v>
      </c>
      <c r="C27" s="10">
        <v>61</v>
      </c>
      <c r="D27" s="10">
        <v>25</v>
      </c>
      <c r="E27" s="7">
        <v>8</v>
      </c>
      <c r="F27" s="13">
        <v>25</v>
      </c>
      <c r="G27" s="7">
        <v>19</v>
      </c>
      <c r="H27" s="11">
        <f t="shared" si="2"/>
        <v>59.375</v>
      </c>
      <c r="I27" s="7">
        <v>4</v>
      </c>
      <c r="J27" s="11">
        <f t="shared" si="3"/>
        <v>12.5</v>
      </c>
      <c r="K27" s="7">
        <v>4</v>
      </c>
      <c r="L27" s="11">
        <f t="shared" si="4"/>
        <v>12.5</v>
      </c>
    </row>
    <row r="28" spans="1:12" ht="12.75">
      <c r="A28" s="5" t="s">
        <v>8</v>
      </c>
      <c r="B28" s="8">
        <v>26</v>
      </c>
      <c r="C28" s="10">
        <v>61.33333333333335</v>
      </c>
      <c r="D28" s="10">
        <v>19</v>
      </c>
      <c r="E28" s="7">
        <v>3</v>
      </c>
      <c r="F28" s="13">
        <v>11.538461538461538</v>
      </c>
      <c r="G28" s="7">
        <v>12</v>
      </c>
      <c r="H28" s="11">
        <f t="shared" si="2"/>
        <v>46.15384615384615</v>
      </c>
      <c r="I28" s="7">
        <v>7</v>
      </c>
      <c r="J28" s="11">
        <f t="shared" si="3"/>
        <v>26.923076923076923</v>
      </c>
      <c r="K28" s="7">
        <v>4</v>
      </c>
      <c r="L28" s="11">
        <f t="shared" si="4"/>
        <v>15.384615384615385</v>
      </c>
    </row>
    <row r="29" spans="1:12" ht="12.75">
      <c r="A29" s="5" t="s">
        <v>9</v>
      </c>
      <c r="B29" s="8">
        <v>40</v>
      </c>
      <c r="C29" s="10">
        <v>64.7</v>
      </c>
      <c r="D29" s="10">
        <v>21.3857142857143</v>
      </c>
      <c r="E29" s="7">
        <v>1</v>
      </c>
      <c r="F29" s="13">
        <v>2.5</v>
      </c>
      <c r="G29" s="7">
        <v>28</v>
      </c>
      <c r="H29" s="11">
        <f t="shared" si="2"/>
        <v>70</v>
      </c>
      <c r="I29" s="7">
        <v>6</v>
      </c>
      <c r="J29" s="11">
        <f t="shared" si="3"/>
        <v>15</v>
      </c>
      <c r="K29" s="7">
        <v>8</v>
      </c>
      <c r="L29" s="11">
        <f t="shared" si="4"/>
        <v>20</v>
      </c>
    </row>
    <row r="30" spans="1:12" ht="12.75">
      <c r="A30" s="5" t="s">
        <v>10</v>
      </c>
      <c r="B30" s="8">
        <v>49</v>
      </c>
      <c r="C30" s="10">
        <v>63.5</v>
      </c>
      <c r="D30" s="10">
        <v>19.375</v>
      </c>
      <c r="E30" s="7">
        <v>3</v>
      </c>
      <c r="F30" s="13">
        <v>6.122448979591837</v>
      </c>
      <c r="G30" s="7">
        <v>34</v>
      </c>
      <c r="H30" s="11">
        <f t="shared" si="2"/>
        <v>69.38775510204081</v>
      </c>
      <c r="I30" s="7">
        <v>11</v>
      </c>
      <c r="J30" s="11">
        <f t="shared" si="3"/>
        <v>22.448979591836736</v>
      </c>
      <c r="K30" s="7">
        <v>5</v>
      </c>
      <c r="L30" s="11">
        <f t="shared" si="4"/>
        <v>10.204081632653061</v>
      </c>
    </row>
    <row r="31" spans="1:12" ht="12.75">
      <c r="A31" s="5" t="s">
        <v>11</v>
      </c>
      <c r="B31" s="8">
        <v>66</v>
      </c>
      <c r="C31" s="10">
        <v>60.4652777777778</v>
      </c>
      <c r="D31" s="10">
        <v>19.9375</v>
      </c>
      <c r="E31" s="7">
        <v>8</v>
      </c>
      <c r="F31" s="13">
        <v>10.606060606060606</v>
      </c>
      <c r="G31" s="7">
        <v>45</v>
      </c>
      <c r="H31" s="11">
        <f t="shared" si="2"/>
        <v>68.18181818181819</v>
      </c>
      <c r="I31" s="7">
        <v>6</v>
      </c>
      <c r="J31" s="11">
        <f t="shared" si="3"/>
        <v>9.09090909090909</v>
      </c>
      <c r="K31" s="7">
        <v>9</v>
      </c>
      <c r="L31" s="11">
        <f t="shared" si="4"/>
        <v>13.636363636363637</v>
      </c>
    </row>
    <row r="32" spans="1:12" ht="12.75">
      <c r="A32" s="5" t="s">
        <v>12</v>
      </c>
      <c r="B32" s="8">
        <v>75</v>
      </c>
      <c r="C32" s="10">
        <v>65.13392857142856</v>
      </c>
      <c r="D32" s="10">
        <v>18.6527777777778</v>
      </c>
      <c r="E32" s="7">
        <v>4</v>
      </c>
      <c r="F32" s="13">
        <v>5.333333333333333</v>
      </c>
      <c r="G32" s="7">
        <v>57</v>
      </c>
      <c r="H32" s="11">
        <f t="shared" si="2"/>
        <v>76</v>
      </c>
      <c r="I32" s="7">
        <v>16</v>
      </c>
      <c r="J32" s="11">
        <f t="shared" si="3"/>
        <v>21.333333333333332</v>
      </c>
      <c r="K32" s="7">
        <v>2</v>
      </c>
      <c r="L32" s="11">
        <f t="shared" si="4"/>
        <v>2.6666666666666665</v>
      </c>
    </row>
    <row r="33" spans="1:12" ht="12.75">
      <c r="A33" s="5" t="s">
        <v>13</v>
      </c>
      <c r="B33" s="8">
        <v>149</v>
      </c>
      <c r="C33" s="10">
        <v>62.3625730994152</v>
      </c>
      <c r="D33" s="10">
        <v>21.63947368421055</v>
      </c>
      <c r="E33" s="7">
        <v>14</v>
      </c>
      <c r="F33" s="13">
        <v>9.395973154362416</v>
      </c>
      <c r="G33" s="7">
        <v>108</v>
      </c>
      <c r="H33" s="11">
        <f t="shared" si="2"/>
        <v>72.48322147651007</v>
      </c>
      <c r="I33" s="7">
        <v>11</v>
      </c>
      <c r="J33" s="11">
        <f t="shared" si="3"/>
        <v>7.38255033557047</v>
      </c>
      <c r="K33" s="7">
        <v>17</v>
      </c>
      <c r="L33" s="11">
        <f t="shared" si="4"/>
        <v>11.409395973154362</v>
      </c>
    </row>
    <row r="34" spans="1:12" ht="12.75">
      <c r="A34" s="5" t="s">
        <v>14</v>
      </c>
      <c r="B34" s="8">
        <v>182</v>
      </c>
      <c r="C34" s="10">
        <v>58.2832167832168</v>
      </c>
      <c r="D34" s="10">
        <v>17.54545454545455</v>
      </c>
      <c r="E34" s="7">
        <v>18</v>
      </c>
      <c r="F34" s="13">
        <v>8.791208791208792</v>
      </c>
      <c r="G34" s="7">
        <v>118</v>
      </c>
      <c r="H34" s="11">
        <f t="shared" si="2"/>
        <v>64.83516483516485</v>
      </c>
      <c r="I34" s="7">
        <v>4</v>
      </c>
      <c r="J34" s="11">
        <f t="shared" si="3"/>
        <v>2.197802197802198</v>
      </c>
      <c r="K34" s="7">
        <v>43</v>
      </c>
      <c r="L34" s="11">
        <f t="shared" si="4"/>
        <v>23.626373626373628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T-GESCHICHTE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Speich</dc:creator>
  <cp:keywords/>
  <dc:description/>
  <cp:lastModifiedBy>Daniel Speich</cp:lastModifiedBy>
  <cp:lastPrinted>2004-07-14T06:28:40Z</cp:lastPrinted>
  <dcterms:created xsi:type="dcterms:W3CDTF">2004-07-13T14:06:42Z</dcterms:created>
  <dcterms:modified xsi:type="dcterms:W3CDTF">2004-08-16T12:59:31Z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2031715941</vt:i4>
  </property>
  <property fmtid="{D5CDD505-2E9C-101B-9397-08002B2CF9AE}" pid="4" name="_EmailSubje">
    <vt:lpwstr>Statistik_PDF</vt:lpwstr>
  </property>
  <property fmtid="{D5CDD505-2E9C-101B-9397-08002B2CF9AE}" pid="5" name="_AuthorEma">
    <vt:lpwstr>daniel.speich@history.gess.ethz.ch</vt:lpwstr>
  </property>
  <property fmtid="{D5CDD505-2E9C-101B-9397-08002B2CF9AE}" pid="6" name="_AuthorEmailDisplayNa">
    <vt:lpwstr>Speich, Daniel</vt:lpwstr>
  </property>
</Properties>
</file>